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1"/>
  </bookViews>
  <sheets>
    <sheet name="zał. nr 4" sheetId="1" r:id="rId1"/>
    <sheet name="zał. nr 4-po zm." sheetId="2" r:id="rId2"/>
  </sheets>
  <definedNames/>
  <calcPr fullCalcOnLoad="1"/>
</workbook>
</file>

<file path=xl/sharedStrings.xml><?xml version="1.0" encoding="utf-8"?>
<sst xmlns="http://schemas.openxmlformats.org/spreadsheetml/2006/main" count="240" uniqueCount="75">
  <si>
    <t>Lp.</t>
  </si>
  <si>
    <t>Dział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</si>
  <si>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</si>
  <si>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</si>
  <si>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</si>
  <si>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</si>
  <si>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</si>
  <si>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</si>
  <si>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</si>
  <si>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papiery wartościowe </t>
  </si>
  <si>
    <t>środki do pozyskania
z innych  źródeł*</t>
  </si>
  <si>
    <t>środki wymienione
w art. 5 ust. 1 pkt 2 i 3 u.f.p.</t>
  </si>
  <si>
    <t>1.</t>
  </si>
  <si>
    <t>Starostwo Powiatowe               w Grójcu</t>
  </si>
  <si>
    <t>2.</t>
  </si>
  <si>
    <t>3.</t>
  </si>
  <si>
    <t>4.</t>
  </si>
  <si>
    <t>5.</t>
  </si>
  <si>
    <t>Starostwo Powiatowe                                    w Grójcu</t>
  </si>
  <si>
    <t>Modernizacja drogi powiatowej - budowa chodnika w ciągu drogi powiatowej Nr 1610 Sadków Szlachecki - Lewiczyn na odcinku 250 mb.</t>
  </si>
  <si>
    <t>Modernizacja drogi powiatowej nr 1683 W Warka - Przylot w msc. Pilica</t>
  </si>
  <si>
    <t>Razem</t>
  </si>
  <si>
    <t>x</t>
  </si>
  <si>
    <t>Dom Pomocy Społecznej w Tomczycach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</si>
  <si>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</si>
  <si>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</si>
  <si>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</si>
  <si>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</si>
  <si>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</si>
  <si>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</si>
  <si>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rok 2012</t>
  </si>
  <si>
    <t>A.     
B. 
C.
…</t>
  </si>
  <si>
    <t>A.     
B.
C.
…</t>
  </si>
  <si>
    <t>Przebudowa drogi powiatowej nr 1693 W granica woj. mazowieckiego - Rosocha do drogi woj. Nr 707 Rawa Mazowiecka - Nowe Miasto na odcinku ok. 2.880 mb</t>
  </si>
  <si>
    <t>Zakup odśnieżarki typu STIGA dla potrzeb Powiatowego Zarządu Dróg w Grójcu</t>
  </si>
  <si>
    <t>Powiatowy Zarząd Dróg                  w Grójcu</t>
  </si>
  <si>
    <t>Zakup pługu odśnieżnego dla potrzeb Powiatowego Zarządu Dróg w Grójcu</t>
  </si>
  <si>
    <t>Zakup pompy głębinowej do oczyszczalni ścieków dla potrzeb Domu Pomocy Społecznej w Tomczycach</t>
  </si>
  <si>
    <t>Zakup samochodu przystosowanego do przewozu osób niepełnosprawnych dla potrzeb Specjalnego Ośrodka Szkolno - Wychowawczego w Jurkach</t>
  </si>
  <si>
    <t>Zakup wózka do przewozu zwłok dla potrzeb Domu Pomocy Społecznej w Tomczycach</t>
  </si>
  <si>
    <t>Zakup pralnicy dla potrzeb Domu Pomocy Społecznej w Tomczycach</t>
  </si>
  <si>
    <t xml:space="preserve">Zakup kserokopiarki kolorowej formatu A3 dla potrzeb Wydziału Geodezji Starostwa Powiatowego w Grójcu </t>
  </si>
  <si>
    <t>Wydatki na zadania inwestycyjne na 2012 rok</t>
  </si>
  <si>
    <t>Modernizacja drogi powiatowej  Nr 1606 W Dobryszew - Rożce - Trzylatków Parcela</t>
  </si>
  <si>
    <t xml:space="preserve">      
B. 100.000
</t>
  </si>
  <si>
    <t>6.</t>
  </si>
  <si>
    <t>7.</t>
  </si>
  <si>
    <t>Przebudowa drogi powiatowej Nr 1685 W Warka - Kępa Niemojewska na odcinku dł. 880 mb</t>
  </si>
  <si>
    <t>Dokończenie z ubiegłego roku projektu budowlano - wykonawczego przebudowy drogi powiatowej Nr 1626 W Skurów - Wilczogóra</t>
  </si>
  <si>
    <t>8.</t>
  </si>
  <si>
    <t>Zakup samochodu przystosowanego do przewozu osób niepełnosprawnych dla potrzeb Specjalnego Ośrodka Szkolno - Wychowawczego w Nowym Mieście</t>
  </si>
  <si>
    <t>Zakup garażu blaszanego dla potrzeb Powiatowego Inspektoratu Nadzoru Budowlanego w Grójcu</t>
  </si>
  <si>
    <t>Powiatowy Inspektorat Nadzoru Budowlanego                                        w Grójcu</t>
  </si>
  <si>
    <t>A. 10.000     
B. 
C.
…</t>
  </si>
  <si>
    <t>Modernizacja drogi powiatowej Nr 1672 W Warka - Chynów                        ( remont ul. Gośniewskiej w Warce)</t>
  </si>
  <si>
    <t>9.</t>
  </si>
  <si>
    <t>Zakup projektora elektronicznego dla potrzeb Starostwa Powiatowego w Grójcu</t>
  </si>
  <si>
    <t>A.      
B. 100.000
C.
…</t>
  </si>
  <si>
    <t>A.     
B. 214.000
C. 72.000 - darowizna</t>
  </si>
  <si>
    <t>Modernizacja drogi powiatowej Nr 1658 W Kępina - Czachów</t>
  </si>
  <si>
    <t>A.      
B. 200.000
C.
…</t>
  </si>
  <si>
    <t>Zakup klimatyzatorów dla potrzeb Starostwa Powiatowego w Grójcu</t>
  </si>
  <si>
    <t>Przebudowa drogi powiatowej Nr 1602 W Wilczoruda - Michrów na odcinku dł. 1.200 mb przez msc. Dabrówka ( I etap w 2012 r )</t>
  </si>
  <si>
    <t>Przebudowa drogi powiatowej Nr 1607 W Konie - Wilków na odcinku dł. 450 mb ( I etap w 2012 r )</t>
  </si>
  <si>
    <t>A.     
B. 35.000
C.
…</t>
  </si>
  <si>
    <t>A.     
B. 85.000
C.
…</t>
  </si>
  <si>
    <t>Wydatki na zadania inwestycyjne na 2012 rok - po zmianach</t>
  </si>
  <si>
    <t>A. 529.663     
B. 645.852
C.
…</t>
  </si>
  <si>
    <t>A.529.663      
B. 1.379.852
C.72.000 - darowizna</t>
  </si>
  <si>
    <t>10.</t>
  </si>
  <si>
    <t>11.</t>
  </si>
  <si>
    <t>12.</t>
  </si>
  <si>
    <t>A. 539.663      
B. 1.379.852
C.72.000 - darowizna</t>
  </si>
  <si>
    <t>Modernizacja oczyszczalni ścieków przy Domu Pomocy Społecznej w Tomczycach</t>
  </si>
  <si>
    <t>Zmiany wg Uchwały Rady Powiatu z dnia 17 sierpnia 2012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</si>
</sst>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b/>
      <sz val="9"/>
      <name val="Arial CE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1" xfId="42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41" fontId="46" fillId="0" borderId="11" xfId="42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1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64" fontId="9" fillId="0" borderId="10" xfId="42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164" fontId="0" fillId="0" borderId="14" xfId="42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12" xfId="42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1" fontId="0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164" fontId="0" fillId="0" borderId="16" xfId="42" applyNumberFormat="1" applyFont="1" applyBorder="1" applyAlignment="1">
      <alignment vertical="center"/>
    </xf>
    <xf numFmtId="43" fontId="0" fillId="0" borderId="16" xfId="42" applyFont="1" applyBorder="1" applyAlignment="1">
      <alignment vertical="center"/>
    </xf>
    <xf numFmtId="0" fontId="10" fillId="0" borderId="16" xfId="0" applyFont="1" applyBorder="1" applyAlignment="1">
      <alignment vertical="center" wrapText="1"/>
    </xf>
    <xf numFmtId="41" fontId="0" fillId="0" borderId="16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1" fontId="0" fillId="0" borderId="1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164" fontId="0" fillId="0" borderId="10" xfId="42" applyNumberFormat="1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42" applyNumberFormat="1" applyFont="1" applyBorder="1" applyAlignment="1">
      <alignment vertical="center"/>
    </xf>
    <xf numFmtId="43" fontId="0" fillId="0" borderId="10" xfId="42" applyFont="1" applyBorder="1" applyAlignment="1">
      <alignment vertical="center"/>
    </xf>
    <xf numFmtId="41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1" fontId="0" fillId="0" borderId="1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64" fontId="9" fillId="0" borderId="11" xfId="42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41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164" fontId="0" fillId="0" borderId="12" xfId="42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1" fontId="0" fillId="0" borderId="12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41" fontId="46" fillId="0" borderId="12" xfId="42" applyNumberFormat="1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164" fontId="0" fillId="0" borderId="14" xfId="42" applyNumberFormat="1" applyFont="1" applyBorder="1" applyAlignment="1">
      <alignment vertical="center"/>
    </xf>
    <xf numFmtId="0" fontId="10" fillId="0" borderId="14" xfId="0" applyFont="1" applyBorder="1" applyAlignment="1">
      <alignment vertical="center" wrapText="1"/>
    </xf>
    <xf numFmtId="41" fontId="0" fillId="0" borderId="14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18" xfId="42" applyNumberFormat="1" applyFont="1" applyBorder="1" applyAlignment="1">
      <alignment vertical="center"/>
    </xf>
    <xf numFmtId="41" fontId="46" fillId="0" borderId="18" xfId="42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Normalny 3" xfId="55"/>
    <cellStyle name="Normalny 4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zoomScalePageLayoutView="0" workbookViewId="0" topLeftCell="A34">
      <selection activeCell="G38" sqref="G38"/>
    </sheetView>
  </sheetViews>
  <sheetFormatPr defaultColWidth="9.140625" defaultRowHeight="12.75"/>
  <cols>
    <col min="1" max="1" width="7.140625" style="1" customWidth="1"/>
    <col min="2" max="2" width="6.8515625" style="1" customWidth="1"/>
    <col min="3" max="3" width="7.7109375" style="1" customWidth="1"/>
    <col min="4" max="4" width="19.57421875" style="1" customWidth="1"/>
    <col min="5" max="5" width="13.140625" style="1" customWidth="1"/>
    <col min="6" max="6" width="13.7109375" style="1" customWidth="1"/>
    <col min="7" max="7" width="13.0039062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5.140625" style="1" customWidth="1"/>
    <col min="12" max="16384" width="9.140625" style="1" customWidth="1"/>
  </cols>
  <sheetData>
    <row r="1" ht="12" customHeight="1"/>
    <row r="2" spans="1:11" ht="33" customHeight="1">
      <c r="A2" s="97" t="s">
        <v>42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s="4" customFormat="1" ht="19.5" customHeight="1">
      <c r="A4" s="98" t="s">
        <v>0</v>
      </c>
      <c r="B4" s="98" t="s">
        <v>1</v>
      </c>
      <c r="C4" s="98" t="s">
        <v>2</v>
      </c>
      <c r="D4" s="99" t="s">
        <v>3</v>
      </c>
      <c r="E4" s="99" t="s">
        <v>4</v>
      </c>
      <c r="F4" s="99" t="s">
        <v>5</v>
      </c>
      <c r="G4" s="99"/>
      <c r="H4" s="99"/>
      <c r="I4" s="99"/>
      <c r="J4" s="99"/>
      <c r="K4" s="99" t="s">
        <v>6</v>
      </c>
    </row>
    <row r="5" spans="1:11" s="4" customFormat="1" ht="19.5" customHeight="1">
      <c r="A5" s="98"/>
      <c r="B5" s="98"/>
      <c r="C5" s="98"/>
      <c r="D5" s="99"/>
      <c r="E5" s="99"/>
      <c r="F5" s="99" t="s">
        <v>30</v>
      </c>
      <c r="G5" s="99" t="s">
        <v>7</v>
      </c>
      <c r="H5" s="99"/>
      <c r="I5" s="99"/>
      <c r="J5" s="99"/>
      <c r="K5" s="99"/>
    </row>
    <row r="6" spans="1:11" s="4" customFormat="1" ht="29.25" customHeight="1">
      <c r="A6" s="98"/>
      <c r="B6" s="98"/>
      <c r="C6" s="98"/>
      <c r="D6" s="99"/>
      <c r="E6" s="99"/>
      <c r="F6" s="99"/>
      <c r="G6" s="99" t="s">
        <v>8</v>
      </c>
      <c r="H6" s="99" t="s">
        <v>9</v>
      </c>
      <c r="I6" s="99" t="s">
        <v>10</v>
      </c>
      <c r="J6" s="99" t="s">
        <v>11</v>
      </c>
      <c r="K6" s="99"/>
    </row>
    <row r="7" spans="1:11" s="4" customFormat="1" ht="19.5" customHeight="1">
      <c r="A7" s="98"/>
      <c r="B7" s="98"/>
      <c r="C7" s="98"/>
      <c r="D7" s="99"/>
      <c r="E7" s="99"/>
      <c r="F7" s="99"/>
      <c r="G7" s="99"/>
      <c r="H7" s="99"/>
      <c r="I7" s="99"/>
      <c r="J7" s="99"/>
      <c r="K7" s="99"/>
    </row>
    <row r="8" spans="1:11" s="4" customFormat="1" ht="4.5" customHeight="1">
      <c r="A8" s="98"/>
      <c r="B8" s="98"/>
      <c r="C8" s="98"/>
      <c r="D8" s="99"/>
      <c r="E8" s="99"/>
      <c r="F8" s="99"/>
      <c r="G8" s="99"/>
      <c r="H8" s="99"/>
      <c r="I8" s="99"/>
      <c r="J8" s="99"/>
      <c r="K8" s="99"/>
    </row>
    <row r="9" spans="1:11" ht="7.5" customHeight="1">
      <c r="A9" s="5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</row>
    <row r="10" spans="1:11" ht="116.25" customHeight="1">
      <c r="A10" s="15" t="s">
        <v>12</v>
      </c>
      <c r="B10" s="6">
        <v>600</v>
      </c>
      <c r="C10" s="6">
        <v>60014</v>
      </c>
      <c r="D10" s="7" t="s">
        <v>33</v>
      </c>
      <c r="E10" s="8">
        <v>1821368</v>
      </c>
      <c r="F10" s="8">
        <v>1821368</v>
      </c>
      <c r="G10" s="8">
        <v>645853</v>
      </c>
      <c r="H10" s="14"/>
      <c r="I10" s="52" t="s">
        <v>67</v>
      </c>
      <c r="J10" s="16"/>
      <c r="K10" s="9" t="s">
        <v>13</v>
      </c>
    </row>
    <row r="11" spans="1:11" ht="90.75" customHeight="1">
      <c r="A11" s="21" t="s">
        <v>14</v>
      </c>
      <c r="B11" s="17">
        <v>600</v>
      </c>
      <c r="C11" s="17">
        <v>60014</v>
      </c>
      <c r="D11" s="18" t="s">
        <v>19</v>
      </c>
      <c r="E11" s="19">
        <v>80000</v>
      </c>
      <c r="F11" s="19">
        <v>80000</v>
      </c>
      <c r="G11" s="19">
        <v>80000</v>
      </c>
      <c r="H11" s="19"/>
      <c r="I11" s="20" t="s">
        <v>31</v>
      </c>
      <c r="J11" s="19"/>
      <c r="K11" s="18" t="s">
        <v>13</v>
      </c>
    </row>
    <row r="12" spans="1:11" ht="54" customHeight="1">
      <c r="A12" s="26" t="s">
        <v>15</v>
      </c>
      <c r="B12" s="17">
        <v>600</v>
      </c>
      <c r="C12" s="17">
        <v>60014</v>
      </c>
      <c r="D12" s="18" t="s">
        <v>20</v>
      </c>
      <c r="E12" s="29">
        <v>200000</v>
      </c>
      <c r="F12" s="29">
        <v>200000</v>
      </c>
      <c r="G12" s="29">
        <v>200000</v>
      </c>
      <c r="H12" s="29"/>
      <c r="I12" s="20" t="s">
        <v>32</v>
      </c>
      <c r="J12" s="30"/>
      <c r="K12" s="18" t="s">
        <v>18</v>
      </c>
    </row>
    <row r="13" spans="1:11" ht="56.25" customHeight="1">
      <c r="A13" s="31" t="s">
        <v>16</v>
      </c>
      <c r="B13" s="17">
        <v>600</v>
      </c>
      <c r="C13" s="17">
        <v>60014</v>
      </c>
      <c r="D13" s="9" t="s">
        <v>34</v>
      </c>
      <c r="E13" s="32">
        <v>8000</v>
      </c>
      <c r="F13" s="32">
        <v>8000</v>
      </c>
      <c r="G13" s="32">
        <v>8000</v>
      </c>
      <c r="H13" s="32"/>
      <c r="I13" s="33"/>
      <c r="J13" s="34"/>
      <c r="K13" s="9" t="s">
        <v>35</v>
      </c>
    </row>
    <row r="14" spans="1:11" ht="56.25" customHeight="1">
      <c r="A14" s="26" t="s">
        <v>17</v>
      </c>
      <c r="B14" s="17">
        <v>600</v>
      </c>
      <c r="C14" s="17">
        <v>60014</v>
      </c>
      <c r="D14" s="35" t="s">
        <v>36</v>
      </c>
      <c r="E14" s="36">
        <v>25000</v>
      </c>
      <c r="F14" s="36">
        <v>25000</v>
      </c>
      <c r="G14" s="36">
        <v>25000</v>
      </c>
      <c r="H14" s="36"/>
      <c r="I14" s="41"/>
      <c r="J14" s="39"/>
      <c r="K14" s="18" t="s">
        <v>35</v>
      </c>
    </row>
    <row r="15" spans="1:11" ht="67.5" customHeight="1">
      <c r="A15" s="59" t="s">
        <v>45</v>
      </c>
      <c r="B15" s="59">
        <v>600</v>
      </c>
      <c r="C15" s="59">
        <v>60014</v>
      </c>
      <c r="D15" s="44" t="s">
        <v>47</v>
      </c>
      <c r="E15" s="72">
        <v>200000</v>
      </c>
      <c r="F15" s="72">
        <v>200000</v>
      </c>
      <c r="G15" s="72">
        <v>100000</v>
      </c>
      <c r="H15" s="72"/>
      <c r="I15" s="73" t="s">
        <v>57</v>
      </c>
      <c r="J15" s="74"/>
      <c r="K15" s="9" t="s">
        <v>18</v>
      </c>
    </row>
    <row r="16" spans="1:11" ht="61.5" customHeight="1">
      <c r="A16" s="75" t="s">
        <v>46</v>
      </c>
      <c r="B16" s="59">
        <v>600</v>
      </c>
      <c r="C16" s="59">
        <v>60014</v>
      </c>
      <c r="D16" s="76" t="s">
        <v>43</v>
      </c>
      <c r="E16" s="72">
        <v>200000</v>
      </c>
      <c r="F16" s="72">
        <v>200000</v>
      </c>
      <c r="G16" s="72">
        <v>100000</v>
      </c>
      <c r="H16" s="72"/>
      <c r="I16" s="73" t="s">
        <v>44</v>
      </c>
      <c r="J16" s="74"/>
      <c r="K16" s="9" t="s">
        <v>18</v>
      </c>
    </row>
    <row r="17" spans="1:11" ht="93" customHeight="1">
      <c r="A17" s="75" t="s">
        <v>49</v>
      </c>
      <c r="B17" s="59">
        <v>600</v>
      </c>
      <c r="C17" s="59">
        <v>60014</v>
      </c>
      <c r="D17" s="76" t="s">
        <v>48</v>
      </c>
      <c r="E17" s="72">
        <v>30000</v>
      </c>
      <c r="F17" s="72">
        <v>30000</v>
      </c>
      <c r="G17" s="72">
        <v>30000</v>
      </c>
      <c r="H17" s="72"/>
      <c r="I17" s="73"/>
      <c r="J17" s="74"/>
      <c r="K17" s="9" t="s">
        <v>18</v>
      </c>
    </row>
    <row r="18" spans="1:11" ht="81.75" customHeight="1">
      <c r="A18" s="67" t="s">
        <v>55</v>
      </c>
      <c r="B18" s="68">
        <v>600</v>
      </c>
      <c r="C18" s="68">
        <v>60014</v>
      </c>
      <c r="D18" s="69" t="s">
        <v>54</v>
      </c>
      <c r="E18" s="70">
        <v>500000</v>
      </c>
      <c r="F18" s="70">
        <v>500000</v>
      </c>
      <c r="G18" s="70">
        <v>214000</v>
      </c>
      <c r="H18" s="70"/>
      <c r="I18" s="71" t="s">
        <v>58</v>
      </c>
      <c r="J18" s="70"/>
      <c r="K18" s="35" t="s">
        <v>18</v>
      </c>
    </row>
    <row r="19" spans="1:11" ht="47.25" customHeight="1">
      <c r="A19" s="59" t="s">
        <v>69</v>
      </c>
      <c r="B19" s="31">
        <v>600</v>
      </c>
      <c r="C19" s="31">
        <v>60014</v>
      </c>
      <c r="D19" s="60" t="s">
        <v>59</v>
      </c>
      <c r="E19" s="32">
        <v>200000</v>
      </c>
      <c r="F19" s="32">
        <v>200000</v>
      </c>
      <c r="G19" s="32"/>
      <c r="H19" s="81"/>
      <c r="I19" s="62" t="s">
        <v>60</v>
      </c>
      <c r="J19" s="82"/>
      <c r="K19" s="60" t="s">
        <v>13</v>
      </c>
    </row>
    <row r="20" spans="1:11" ht="91.5" customHeight="1">
      <c r="A20" s="59" t="s">
        <v>70</v>
      </c>
      <c r="B20" s="31">
        <v>600</v>
      </c>
      <c r="C20" s="31">
        <v>60014</v>
      </c>
      <c r="D20" s="60" t="s">
        <v>62</v>
      </c>
      <c r="E20" s="32">
        <v>170000</v>
      </c>
      <c r="F20" s="32">
        <v>170000</v>
      </c>
      <c r="G20" s="32">
        <v>85000</v>
      </c>
      <c r="H20" s="81"/>
      <c r="I20" s="73" t="s">
        <v>65</v>
      </c>
      <c r="J20" s="82"/>
      <c r="K20" s="60" t="s">
        <v>13</v>
      </c>
    </row>
    <row r="21" spans="1:11" ht="74.25" customHeight="1">
      <c r="A21" s="59" t="s">
        <v>71</v>
      </c>
      <c r="B21" s="31">
        <v>600</v>
      </c>
      <c r="C21" s="31">
        <v>60014</v>
      </c>
      <c r="D21" s="60" t="s">
        <v>63</v>
      </c>
      <c r="E21" s="32">
        <v>70000</v>
      </c>
      <c r="F21" s="32">
        <v>70000</v>
      </c>
      <c r="G21" s="32">
        <v>35000</v>
      </c>
      <c r="H21" s="81"/>
      <c r="I21" s="71" t="s">
        <v>64</v>
      </c>
      <c r="J21" s="82"/>
      <c r="K21" s="60" t="s">
        <v>13</v>
      </c>
    </row>
    <row r="22" spans="1:11" ht="53.25" customHeight="1">
      <c r="A22" s="22" t="s">
        <v>21</v>
      </c>
      <c r="B22" s="22">
        <v>600</v>
      </c>
      <c r="C22" s="22">
        <v>60014</v>
      </c>
      <c r="D22" s="23" t="s">
        <v>22</v>
      </c>
      <c r="E22" s="24">
        <f>SUM(E10:E21)</f>
        <v>3504368</v>
      </c>
      <c r="F22" s="24">
        <f>SUM(F10:F21)</f>
        <v>3504368</v>
      </c>
      <c r="G22" s="24">
        <f>SUM(G10:G21)</f>
        <v>1522853</v>
      </c>
      <c r="H22" s="24">
        <f>SUM(H10:H21)</f>
        <v>0</v>
      </c>
      <c r="I22" s="25" t="s">
        <v>68</v>
      </c>
      <c r="J22" s="22"/>
      <c r="K22" s="23" t="s">
        <v>22</v>
      </c>
    </row>
    <row r="23" spans="1:11" ht="66.75" customHeight="1">
      <c r="A23" s="59" t="s">
        <v>12</v>
      </c>
      <c r="B23" s="59">
        <v>710</v>
      </c>
      <c r="C23" s="59">
        <v>71015</v>
      </c>
      <c r="D23" s="60" t="s">
        <v>51</v>
      </c>
      <c r="E23" s="61">
        <v>10000</v>
      </c>
      <c r="F23" s="61">
        <v>10000</v>
      </c>
      <c r="G23" s="61"/>
      <c r="H23" s="61"/>
      <c r="I23" s="62" t="s">
        <v>53</v>
      </c>
      <c r="J23" s="61"/>
      <c r="K23" s="60" t="s">
        <v>52</v>
      </c>
    </row>
    <row r="24" spans="1:11" ht="55.5" customHeight="1">
      <c r="A24" s="63" t="s">
        <v>21</v>
      </c>
      <c r="B24" s="63">
        <v>701</v>
      </c>
      <c r="C24" s="63">
        <v>71015</v>
      </c>
      <c r="D24" s="64" t="s">
        <v>22</v>
      </c>
      <c r="E24" s="65">
        <f>E23</f>
        <v>10000</v>
      </c>
      <c r="F24" s="65">
        <f>F23</f>
        <v>10000</v>
      </c>
      <c r="G24" s="65">
        <f>G23</f>
        <v>0</v>
      </c>
      <c r="H24" s="65">
        <f>H23</f>
        <v>0</v>
      </c>
      <c r="I24" s="52" t="s">
        <v>53</v>
      </c>
      <c r="J24" s="63"/>
      <c r="K24" s="66" t="s">
        <v>22</v>
      </c>
    </row>
    <row r="25" spans="1:11" ht="70.5" customHeight="1">
      <c r="A25" s="50" t="s">
        <v>12</v>
      </c>
      <c r="B25" s="50">
        <v>710</v>
      </c>
      <c r="C25" s="50">
        <v>71095</v>
      </c>
      <c r="D25" s="77" t="s">
        <v>41</v>
      </c>
      <c r="E25" s="48">
        <v>20000</v>
      </c>
      <c r="F25" s="48">
        <v>20000</v>
      </c>
      <c r="G25" s="48">
        <v>20000</v>
      </c>
      <c r="H25" s="48"/>
      <c r="I25" s="53"/>
      <c r="J25" s="49"/>
      <c r="K25" s="55" t="s">
        <v>18</v>
      </c>
    </row>
    <row r="26" spans="1:11" ht="30" customHeight="1">
      <c r="A26" s="22" t="s">
        <v>21</v>
      </c>
      <c r="B26" s="22">
        <v>710</v>
      </c>
      <c r="C26" s="22">
        <v>71095</v>
      </c>
      <c r="D26" s="23" t="s">
        <v>22</v>
      </c>
      <c r="E26" s="24">
        <f>SUM(E25:E25)</f>
        <v>20000</v>
      </c>
      <c r="F26" s="24">
        <f>SUM(F25:F25)</f>
        <v>20000</v>
      </c>
      <c r="G26" s="24">
        <f>SUM(G25:G25)</f>
        <v>20000</v>
      </c>
      <c r="H26" s="24">
        <f>SUM(H13:H25)</f>
        <v>0</v>
      </c>
      <c r="I26" s="25"/>
      <c r="J26" s="22"/>
      <c r="K26" s="23" t="s">
        <v>22</v>
      </c>
    </row>
    <row r="27" spans="1:11" ht="57.75" customHeight="1">
      <c r="A27" s="45" t="s">
        <v>12</v>
      </c>
      <c r="B27" s="84">
        <v>750</v>
      </c>
      <c r="C27" s="84">
        <v>75020</v>
      </c>
      <c r="D27" s="85" t="s">
        <v>56</v>
      </c>
      <c r="E27" s="86">
        <v>14000</v>
      </c>
      <c r="F27" s="86">
        <v>14000</v>
      </c>
      <c r="G27" s="86">
        <v>14000</v>
      </c>
      <c r="H27" s="86"/>
      <c r="I27" s="87"/>
      <c r="J27" s="88"/>
      <c r="K27" s="83" t="s">
        <v>18</v>
      </c>
    </row>
    <row r="28" spans="1:11" ht="45" customHeight="1">
      <c r="A28" s="59" t="s">
        <v>14</v>
      </c>
      <c r="B28" s="89">
        <v>750</v>
      </c>
      <c r="C28" s="89">
        <v>75020</v>
      </c>
      <c r="D28" s="46" t="s">
        <v>61</v>
      </c>
      <c r="E28" s="90">
        <v>19800</v>
      </c>
      <c r="F28" s="90">
        <v>19800</v>
      </c>
      <c r="G28" s="90">
        <v>19800</v>
      </c>
      <c r="H28" s="91"/>
      <c r="I28" s="92"/>
      <c r="J28" s="93"/>
      <c r="K28" s="46" t="s">
        <v>13</v>
      </c>
    </row>
    <row r="29" spans="1:11" ht="30" customHeight="1">
      <c r="A29" s="22" t="s">
        <v>21</v>
      </c>
      <c r="B29" s="22">
        <v>750</v>
      </c>
      <c r="C29" s="22">
        <v>75020</v>
      </c>
      <c r="D29" s="23" t="s">
        <v>22</v>
      </c>
      <c r="E29" s="24">
        <f>SUM(E27:E28)</f>
        <v>33800</v>
      </c>
      <c r="F29" s="24">
        <f>SUM(F27:F28)</f>
        <v>33800</v>
      </c>
      <c r="G29" s="24">
        <f>SUM(G27:G28)</f>
        <v>33800</v>
      </c>
      <c r="H29" s="24">
        <f>SUM(H27:H28)</f>
        <v>0</v>
      </c>
      <c r="I29" s="25"/>
      <c r="J29" s="22"/>
      <c r="K29" s="23" t="s">
        <v>22</v>
      </c>
    </row>
    <row r="30" spans="1:11" ht="85.5" customHeight="1">
      <c r="A30" s="26" t="s">
        <v>12</v>
      </c>
      <c r="B30" s="26">
        <v>852</v>
      </c>
      <c r="C30" s="26">
        <v>85202</v>
      </c>
      <c r="D30" s="35" t="s">
        <v>37</v>
      </c>
      <c r="E30" s="36">
        <v>5500</v>
      </c>
      <c r="F30" s="36">
        <v>5500</v>
      </c>
      <c r="G30" s="36">
        <v>5500</v>
      </c>
      <c r="H30" s="36"/>
      <c r="I30" s="41"/>
      <c r="J30" s="39"/>
      <c r="K30" s="35" t="s">
        <v>23</v>
      </c>
    </row>
    <row r="31" spans="1:11" ht="70.5" customHeight="1">
      <c r="A31" s="31" t="s">
        <v>14</v>
      </c>
      <c r="B31" s="31">
        <v>852</v>
      </c>
      <c r="C31" s="31">
        <v>85202</v>
      </c>
      <c r="D31" s="44" t="s">
        <v>39</v>
      </c>
      <c r="E31" s="32">
        <v>5500</v>
      </c>
      <c r="F31" s="32">
        <v>5500</v>
      </c>
      <c r="G31" s="32">
        <v>5500</v>
      </c>
      <c r="H31" s="32"/>
      <c r="I31" s="33"/>
      <c r="J31" s="34"/>
      <c r="K31" s="9" t="s">
        <v>23</v>
      </c>
    </row>
    <row r="32" spans="1:11" ht="56.25" customHeight="1">
      <c r="A32" s="27" t="s">
        <v>15</v>
      </c>
      <c r="B32" s="27">
        <v>852</v>
      </c>
      <c r="C32" s="27">
        <v>85202</v>
      </c>
      <c r="D32" s="28" t="s">
        <v>40</v>
      </c>
      <c r="E32" s="43">
        <v>12000</v>
      </c>
      <c r="F32" s="43">
        <v>12000</v>
      </c>
      <c r="G32" s="43">
        <v>12000</v>
      </c>
      <c r="H32" s="43"/>
      <c r="I32" s="43"/>
      <c r="J32" s="43"/>
      <c r="K32" s="28" t="s">
        <v>23</v>
      </c>
    </row>
    <row r="33" spans="1:11" ht="30" customHeight="1">
      <c r="A33" s="22" t="s">
        <v>21</v>
      </c>
      <c r="B33" s="22">
        <v>852</v>
      </c>
      <c r="C33" s="22">
        <v>85202</v>
      </c>
      <c r="D33" s="23" t="s">
        <v>22</v>
      </c>
      <c r="E33" s="24">
        <f>E30+E31+E32</f>
        <v>23000</v>
      </c>
      <c r="F33" s="24">
        <f>F30+F31+F32</f>
        <v>23000</v>
      </c>
      <c r="G33" s="24">
        <f>G30+G31+G32</f>
        <v>23000</v>
      </c>
      <c r="H33" s="24">
        <f>H32</f>
        <v>0</v>
      </c>
      <c r="I33" s="42"/>
      <c r="J33" s="24">
        <f>J32</f>
        <v>0</v>
      </c>
      <c r="K33" s="23" t="s">
        <v>22</v>
      </c>
    </row>
    <row r="34" spans="1:11" ht="105.75" customHeight="1">
      <c r="A34" s="26" t="s">
        <v>12</v>
      </c>
      <c r="B34" s="26">
        <v>854</v>
      </c>
      <c r="C34" s="26">
        <v>85403</v>
      </c>
      <c r="D34" s="35" t="s">
        <v>38</v>
      </c>
      <c r="E34" s="36">
        <v>158800</v>
      </c>
      <c r="F34" s="36">
        <v>158800</v>
      </c>
      <c r="G34" s="36">
        <v>158800</v>
      </c>
      <c r="H34" s="37"/>
      <c r="I34" s="38"/>
      <c r="J34" s="39"/>
      <c r="K34" s="35" t="s">
        <v>18</v>
      </c>
    </row>
    <row r="35" spans="1:11" ht="105.75" customHeight="1">
      <c r="A35" s="47" t="s">
        <v>14</v>
      </c>
      <c r="B35" s="54">
        <v>854</v>
      </c>
      <c r="C35" s="54">
        <v>85403</v>
      </c>
      <c r="D35" s="55" t="s">
        <v>50</v>
      </c>
      <c r="E35" s="56">
        <v>142300</v>
      </c>
      <c r="F35" s="56">
        <v>142300</v>
      </c>
      <c r="G35" s="56">
        <v>142300</v>
      </c>
      <c r="H35" s="57"/>
      <c r="I35" s="53"/>
      <c r="J35" s="58"/>
      <c r="K35" s="51" t="s">
        <v>18</v>
      </c>
    </row>
    <row r="36" spans="1:11" ht="29.25" customHeight="1">
      <c r="A36" s="22" t="s">
        <v>21</v>
      </c>
      <c r="B36" s="22">
        <v>854</v>
      </c>
      <c r="C36" s="22">
        <v>85403</v>
      </c>
      <c r="D36" s="23" t="s">
        <v>22</v>
      </c>
      <c r="E36" s="24">
        <f>E34+E35</f>
        <v>301100</v>
      </c>
      <c r="F36" s="24">
        <f>F34+F35</f>
        <v>301100</v>
      </c>
      <c r="G36" s="24">
        <f>G34+G35</f>
        <v>301100</v>
      </c>
      <c r="H36" s="24">
        <f>H34+H35</f>
        <v>0</v>
      </c>
      <c r="I36" s="25"/>
      <c r="J36" s="40"/>
      <c r="K36" s="23" t="s">
        <v>22</v>
      </c>
    </row>
    <row r="37" spans="1:11" ht="27" customHeight="1">
      <c r="A37" s="100" t="s">
        <v>74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2"/>
    </row>
    <row r="38" spans="1:11" ht="67.5" customHeight="1">
      <c r="A38" s="50" t="s">
        <v>12</v>
      </c>
      <c r="B38" s="50">
        <v>900</v>
      </c>
      <c r="C38" s="50">
        <v>90001</v>
      </c>
      <c r="D38" s="77" t="s">
        <v>73</v>
      </c>
      <c r="E38" s="48">
        <v>41000</v>
      </c>
      <c r="F38" s="48">
        <v>41000</v>
      </c>
      <c r="G38" s="48">
        <v>41000</v>
      </c>
      <c r="H38" s="48"/>
      <c r="I38" s="53"/>
      <c r="J38" s="49"/>
      <c r="K38" s="51" t="s">
        <v>18</v>
      </c>
    </row>
    <row r="39" spans="1:11" ht="54" customHeight="1">
      <c r="A39" s="94" t="s">
        <v>24</v>
      </c>
      <c r="B39" s="95"/>
      <c r="C39" s="95"/>
      <c r="D39" s="96"/>
      <c r="E39" s="78">
        <f>E22+E24+E26+E29+E33+E36+E38</f>
        <v>3933268</v>
      </c>
      <c r="F39" s="78">
        <f>F22+F24+F26+F29+F33+F36+F38</f>
        <v>3933268</v>
      </c>
      <c r="G39" s="78">
        <f>G22+G24+G26+G29+G33+G36+G38</f>
        <v>1941753</v>
      </c>
      <c r="H39" s="78">
        <f>H22+H24+H26+H29+H33+H36</f>
        <v>0</v>
      </c>
      <c r="I39" s="79" t="s">
        <v>72</v>
      </c>
      <c r="J39" s="78">
        <f>J22+J33+J36</f>
        <v>0</v>
      </c>
      <c r="K39" s="80" t="s">
        <v>22</v>
      </c>
    </row>
    <row r="40" spans="1:11" ht="13.5" customHeight="1">
      <c r="A40" s="10"/>
      <c r="B40" s="10"/>
      <c r="C40" s="10"/>
      <c r="D40" s="10"/>
      <c r="E40" s="11"/>
      <c r="F40" s="11"/>
      <c r="G40" s="11"/>
      <c r="H40" s="11"/>
      <c r="I40" s="12"/>
      <c r="J40" s="11"/>
      <c r="K40" s="13"/>
    </row>
    <row r="41" spans="1:11" ht="13.5" customHeight="1">
      <c r="A41" s="10"/>
      <c r="B41" s="10"/>
      <c r="C41" s="10"/>
      <c r="D41" s="10"/>
      <c r="E41" s="11"/>
      <c r="F41" s="11"/>
      <c r="G41" s="11"/>
      <c r="H41" s="11"/>
      <c r="I41" s="12"/>
      <c r="J41" s="11"/>
      <c r="K41" s="13"/>
    </row>
    <row r="42" ht="12.75">
      <c r="A42" s="1" t="s">
        <v>25</v>
      </c>
    </row>
    <row r="43" ht="12.75">
      <c r="A43" s="1" t="s">
        <v>26</v>
      </c>
    </row>
    <row r="44" ht="12.75">
      <c r="A44" s="1" t="s">
        <v>27</v>
      </c>
    </row>
    <row r="45" ht="12.75">
      <c r="A45" s="1" t="s">
        <v>28</v>
      </c>
    </row>
    <row r="46" ht="14.25" customHeight="1">
      <c r="A46" s="1" t="s">
        <v>29</v>
      </c>
    </row>
  </sheetData>
  <sheetProtection/>
  <mergeCells count="16">
    <mergeCell ref="F5:F8"/>
    <mergeCell ref="G5:J5"/>
    <mergeCell ref="G6:G8"/>
    <mergeCell ref="H6:H8"/>
    <mergeCell ref="I6:I8"/>
    <mergeCell ref="J6:J8"/>
    <mergeCell ref="A39:D39"/>
    <mergeCell ref="A2:K2"/>
    <mergeCell ref="A4:A8"/>
    <mergeCell ref="B4:B8"/>
    <mergeCell ref="C4:C8"/>
    <mergeCell ref="D4:D8"/>
    <mergeCell ref="A37:K37"/>
    <mergeCell ref="E4:E8"/>
    <mergeCell ref="F4:J4"/>
    <mergeCell ref="K4:K8"/>
  </mergeCells>
  <printOptions/>
  <pageMargins left="0.6299212598425197" right="0.3937007874015748" top="1.4173228346456694" bottom="0.2755905511811024" header="0.15748031496062992" footer="0.1968503937007874"/>
  <pageSetup horizontalDpi="600" verticalDpi="600" orientation="landscape" paperSize="9" r:id="rId1"/>
  <headerFooter alignWithMargins="0">
    <oddHeader xml:space="preserve">&amp;R
Załącznik Nr 4 
do Uchwały Nr XXII/119/2012
Rady Powiatu Grójeckiego
z dnia 17 sierpnia 2012 r
zmieniajacej Uchwałę Budżetową Powiatu Grójeckiego na rok 2012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46"/>
  <sheetViews>
    <sheetView tabSelected="1" zoomScalePageLayoutView="0" workbookViewId="0" topLeftCell="A1">
      <selection activeCell="C37" sqref="C37"/>
    </sheetView>
  </sheetViews>
  <sheetFormatPr defaultColWidth="9.140625" defaultRowHeight="12.75"/>
  <cols>
    <col min="1" max="1" width="7.140625" style="1" customWidth="1"/>
    <col min="2" max="2" width="6.8515625" style="1" customWidth="1"/>
    <col min="3" max="3" width="7.7109375" style="1" customWidth="1"/>
    <col min="4" max="4" width="19.57421875" style="1" customWidth="1"/>
    <col min="5" max="5" width="13.140625" style="1" customWidth="1"/>
    <col min="6" max="6" width="13.7109375" style="1" customWidth="1"/>
    <col min="7" max="7" width="13.0039062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5.140625" style="1" customWidth="1"/>
    <col min="12" max="16384" width="9.140625" style="1" customWidth="1"/>
  </cols>
  <sheetData>
    <row r="1" ht="12" customHeight="1"/>
    <row r="2" spans="1:11" ht="33" customHeight="1">
      <c r="A2" s="97" t="s">
        <v>66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18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s="4" customFormat="1" ht="19.5" customHeight="1">
      <c r="A4" s="98" t="s">
        <v>0</v>
      </c>
      <c r="B4" s="98" t="s">
        <v>1</v>
      </c>
      <c r="C4" s="98" t="s">
        <v>2</v>
      </c>
      <c r="D4" s="99" t="s">
        <v>3</v>
      </c>
      <c r="E4" s="99" t="s">
        <v>4</v>
      </c>
      <c r="F4" s="99" t="s">
        <v>5</v>
      </c>
      <c r="G4" s="99"/>
      <c r="H4" s="99"/>
      <c r="I4" s="99"/>
      <c r="J4" s="99"/>
      <c r="K4" s="99" t="s">
        <v>6</v>
      </c>
    </row>
    <row r="5" spans="1:11" s="4" customFormat="1" ht="19.5" customHeight="1">
      <c r="A5" s="98"/>
      <c r="B5" s="98"/>
      <c r="C5" s="98"/>
      <c r="D5" s="99"/>
      <c r="E5" s="99"/>
      <c r="F5" s="99" t="s">
        <v>30</v>
      </c>
      <c r="G5" s="99" t="s">
        <v>7</v>
      </c>
      <c r="H5" s="99"/>
      <c r="I5" s="99"/>
      <c r="J5" s="99"/>
      <c r="K5" s="99"/>
    </row>
    <row r="6" spans="1:11" s="4" customFormat="1" ht="29.25" customHeight="1">
      <c r="A6" s="98"/>
      <c r="B6" s="98"/>
      <c r="C6" s="98"/>
      <c r="D6" s="99"/>
      <c r="E6" s="99"/>
      <c r="F6" s="99"/>
      <c r="G6" s="99" t="s">
        <v>8</v>
      </c>
      <c r="H6" s="99" t="s">
        <v>9</v>
      </c>
      <c r="I6" s="99" t="s">
        <v>10</v>
      </c>
      <c r="J6" s="99" t="s">
        <v>11</v>
      </c>
      <c r="K6" s="99"/>
    </row>
    <row r="7" spans="1:11" s="4" customFormat="1" ht="19.5" customHeight="1">
      <c r="A7" s="98"/>
      <c r="B7" s="98"/>
      <c r="C7" s="98"/>
      <c r="D7" s="99"/>
      <c r="E7" s="99"/>
      <c r="F7" s="99"/>
      <c r="G7" s="99"/>
      <c r="H7" s="99"/>
      <c r="I7" s="99"/>
      <c r="J7" s="99"/>
      <c r="K7" s="99"/>
    </row>
    <row r="8" spans="1:11" s="4" customFormat="1" ht="4.5" customHeight="1">
      <c r="A8" s="98"/>
      <c r="B8" s="98"/>
      <c r="C8" s="98"/>
      <c r="D8" s="99"/>
      <c r="E8" s="99"/>
      <c r="F8" s="99"/>
      <c r="G8" s="99"/>
      <c r="H8" s="99"/>
      <c r="I8" s="99"/>
      <c r="J8" s="99"/>
      <c r="K8" s="99"/>
    </row>
    <row r="9" spans="1:11" ht="7.5" customHeight="1">
      <c r="A9" s="5">
        <v>1</v>
      </c>
      <c r="B9" s="5">
        <v>2</v>
      </c>
      <c r="C9" s="5">
        <v>3</v>
      </c>
      <c r="D9" s="5">
        <v>5</v>
      </c>
      <c r="E9" s="5">
        <v>6</v>
      </c>
      <c r="F9" s="5">
        <v>7</v>
      </c>
      <c r="G9" s="5">
        <v>8</v>
      </c>
      <c r="H9" s="5">
        <v>9</v>
      </c>
      <c r="I9" s="5">
        <v>10</v>
      </c>
      <c r="J9" s="5">
        <v>11</v>
      </c>
      <c r="K9" s="5">
        <v>12</v>
      </c>
    </row>
    <row r="10" spans="1:11" ht="116.25" customHeight="1">
      <c r="A10" s="15" t="s">
        <v>12</v>
      </c>
      <c r="B10" s="6">
        <v>600</v>
      </c>
      <c r="C10" s="6">
        <v>60014</v>
      </c>
      <c r="D10" s="7" t="s">
        <v>33</v>
      </c>
      <c r="E10" s="8">
        <v>1821368</v>
      </c>
      <c r="F10" s="8">
        <v>1821368</v>
      </c>
      <c r="G10" s="8">
        <v>645853</v>
      </c>
      <c r="H10" s="14"/>
      <c r="I10" s="52" t="s">
        <v>67</v>
      </c>
      <c r="J10" s="16"/>
      <c r="K10" s="9" t="s">
        <v>13</v>
      </c>
    </row>
    <row r="11" spans="1:11" ht="90.75" customHeight="1">
      <c r="A11" s="21" t="s">
        <v>14</v>
      </c>
      <c r="B11" s="17">
        <v>600</v>
      </c>
      <c r="C11" s="17">
        <v>60014</v>
      </c>
      <c r="D11" s="18" t="s">
        <v>19</v>
      </c>
      <c r="E11" s="19">
        <v>80000</v>
      </c>
      <c r="F11" s="19">
        <v>80000</v>
      </c>
      <c r="G11" s="19">
        <v>80000</v>
      </c>
      <c r="H11" s="19"/>
      <c r="I11" s="20" t="s">
        <v>31</v>
      </c>
      <c r="J11" s="19"/>
      <c r="K11" s="18" t="s">
        <v>13</v>
      </c>
    </row>
    <row r="12" spans="1:11" ht="54" customHeight="1">
      <c r="A12" s="26" t="s">
        <v>15</v>
      </c>
      <c r="B12" s="17">
        <v>600</v>
      </c>
      <c r="C12" s="17">
        <v>60014</v>
      </c>
      <c r="D12" s="18" t="s">
        <v>20</v>
      </c>
      <c r="E12" s="29">
        <v>200000</v>
      </c>
      <c r="F12" s="29">
        <v>200000</v>
      </c>
      <c r="G12" s="29">
        <v>200000</v>
      </c>
      <c r="H12" s="29"/>
      <c r="I12" s="20" t="s">
        <v>32</v>
      </c>
      <c r="J12" s="30"/>
      <c r="K12" s="18" t="s">
        <v>18</v>
      </c>
    </row>
    <row r="13" spans="1:11" ht="56.25" customHeight="1">
      <c r="A13" s="31" t="s">
        <v>16</v>
      </c>
      <c r="B13" s="17">
        <v>600</v>
      </c>
      <c r="C13" s="17">
        <v>60014</v>
      </c>
      <c r="D13" s="9" t="s">
        <v>34</v>
      </c>
      <c r="E13" s="32">
        <v>8000</v>
      </c>
      <c r="F13" s="32">
        <v>8000</v>
      </c>
      <c r="G13" s="32">
        <v>8000</v>
      </c>
      <c r="H13" s="32"/>
      <c r="I13" s="33"/>
      <c r="J13" s="34"/>
      <c r="K13" s="9" t="s">
        <v>35</v>
      </c>
    </row>
    <row r="14" spans="1:11" ht="56.25" customHeight="1">
      <c r="A14" s="26" t="s">
        <v>17</v>
      </c>
      <c r="B14" s="17">
        <v>600</v>
      </c>
      <c r="C14" s="17">
        <v>60014</v>
      </c>
      <c r="D14" s="35" t="s">
        <v>36</v>
      </c>
      <c r="E14" s="36">
        <v>25000</v>
      </c>
      <c r="F14" s="36">
        <v>25000</v>
      </c>
      <c r="G14" s="36">
        <v>25000</v>
      </c>
      <c r="H14" s="36"/>
      <c r="I14" s="41"/>
      <c r="J14" s="39"/>
      <c r="K14" s="18" t="s">
        <v>35</v>
      </c>
    </row>
    <row r="15" spans="1:11" ht="67.5" customHeight="1">
      <c r="A15" s="59" t="s">
        <v>45</v>
      </c>
      <c r="B15" s="59">
        <v>600</v>
      </c>
      <c r="C15" s="59">
        <v>60014</v>
      </c>
      <c r="D15" s="44" t="s">
        <v>47</v>
      </c>
      <c r="E15" s="72">
        <v>200000</v>
      </c>
      <c r="F15" s="72">
        <v>200000</v>
      </c>
      <c r="G15" s="72">
        <v>100000</v>
      </c>
      <c r="H15" s="72"/>
      <c r="I15" s="73" t="s">
        <v>57</v>
      </c>
      <c r="J15" s="74"/>
      <c r="K15" s="9" t="s">
        <v>18</v>
      </c>
    </row>
    <row r="16" spans="1:11" ht="61.5" customHeight="1">
      <c r="A16" s="75" t="s">
        <v>46</v>
      </c>
      <c r="B16" s="59">
        <v>600</v>
      </c>
      <c r="C16" s="59">
        <v>60014</v>
      </c>
      <c r="D16" s="76" t="s">
        <v>43</v>
      </c>
      <c r="E16" s="72">
        <v>200000</v>
      </c>
      <c r="F16" s="72">
        <v>200000</v>
      </c>
      <c r="G16" s="72">
        <v>100000</v>
      </c>
      <c r="H16" s="72"/>
      <c r="I16" s="73" t="s">
        <v>44</v>
      </c>
      <c r="J16" s="74"/>
      <c r="K16" s="9" t="s">
        <v>18</v>
      </c>
    </row>
    <row r="17" spans="1:11" ht="93" customHeight="1">
      <c r="A17" s="75" t="s">
        <v>49</v>
      </c>
      <c r="B17" s="59">
        <v>600</v>
      </c>
      <c r="C17" s="59">
        <v>60014</v>
      </c>
      <c r="D17" s="76" t="s">
        <v>48</v>
      </c>
      <c r="E17" s="72">
        <v>30000</v>
      </c>
      <c r="F17" s="72">
        <v>30000</v>
      </c>
      <c r="G17" s="72">
        <v>30000</v>
      </c>
      <c r="H17" s="72"/>
      <c r="I17" s="73"/>
      <c r="J17" s="74"/>
      <c r="K17" s="9" t="s">
        <v>18</v>
      </c>
    </row>
    <row r="18" spans="1:11" ht="81.75" customHeight="1">
      <c r="A18" s="67" t="s">
        <v>55</v>
      </c>
      <c r="B18" s="68">
        <v>600</v>
      </c>
      <c r="C18" s="68">
        <v>60014</v>
      </c>
      <c r="D18" s="69" t="s">
        <v>54</v>
      </c>
      <c r="E18" s="70">
        <v>500000</v>
      </c>
      <c r="F18" s="70">
        <v>500000</v>
      </c>
      <c r="G18" s="70">
        <v>214000</v>
      </c>
      <c r="H18" s="70"/>
      <c r="I18" s="71" t="s">
        <v>58</v>
      </c>
      <c r="J18" s="70"/>
      <c r="K18" s="35" t="s">
        <v>18</v>
      </c>
    </row>
    <row r="19" spans="1:11" ht="47.25" customHeight="1">
      <c r="A19" s="59" t="s">
        <v>69</v>
      </c>
      <c r="B19" s="31">
        <v>600</v>
      </c>
      <c r="C19" s="31">
        <v>60014</v>
      </c>
      <c r="D19" s="60" t="s">
        <v>59</v>
      </c>
      <c r="E19" s="32">
        <v>200000</v>
      </c>
      <c r="F19" s="32">
        <v>200000</v>
      </c>
      <c r="G19" s="32"/>
      <c r="H19" s="81"/>
      <c r="I19" s="62" t="s">
        <v>60</v>
      </c>
      <c r="J19" s="82"/>
      <c r="K19" s="60" t="s">
        <v>13</v>
      </c>
    </row>
    <row r="20" spans="1:11" ht="91.5" customHeight="1">
      <c r="A20" s="59" t="s">
        <v>70</v>
      </c>
      <c r="B20" s="31">
        <v>600</v>
      </c>
      <c r="C20" s="31">
        <v>60014</v>
      </c>
      <c r="D20" s="60" t="s">
        <v>62</v>
      </c>
      <c r="E20" s="32">
        <v>170000</v>
      </c>
      <c r="F20" s="32">
        <v>170000</v>
      </c>
      <c r="G20" s="32">
        <v>85000</v>
      </c>
      <c r="H20" s="81"/>
      <c r="I20" s="73" t="s">
        <v>65</v>
      </c>
      <c r="J20" s="82"/>
      <c r="K20" s="60" t="s">
        <v>13</v>
      </c>
    </row>
    <row r="21" spans="1:11" ht="74.25" customHeight="1">
      <c r="A21" s="59" t="s">
        <v>71</v>
      </c>
      <c r="B21" s="31">
        <v>600</v>
      </c>
      <c r="C21" s="31">
        <v>60014</v>
      </c>
      <c r="D21" s="60" t="s">
        <v>63</v>
      </c>
      <c r="E21" s="32">
        <v>70000</v>
      </c>
      <c r="F21" s="32">
        <v>70000</v>
      </c>
      <c r="G21" s="32">
        <v>35000</v>
      </c>
      <c r="H21" s="81"/>
      <c r="I21" s="71" t="s">
        <v>64</v>
      </c>
      <c r="J21" s="82"/>
      <c r="K21" s="60" t="s">
        <v>13</v>
      </c>
    </row>
    <row r="22" spans="1:11" ht="53.25" customHeight="1">
      <c r="A22" s="22" t="s">
        <v>21</v>
      </c>
      <c r="B22" s="22">
        <v>600</v>
      </c>
      <c r="C22" s="22">
        <v>60014</v>
      </c>
      <c r="D22" s="23" t="s">
        <v>22</v>
      </c>
      <c r="E22" s="24">
        <f>SUM(E10:E21)</f>
        <v>3504368</v>
      </c>
      <c r="F22" s="24">
        <f>SUM(F10:F21)</f>
        <v>3504368</v>
      </c>
      <c r="G22" s="24">
        <f>SUM(G10:G21)</f>
        <v>1522853</v>
      </c>
      <c r="H22" s="24">
        <f>SUM(H10:H21)</f>
        <v>0</v>
      </c>
      <c r="I22" s="25" t="s">
        <v>68</v>
      </c>
      <c r="J22" s="22"/>
      <c r="K22" s="23" t="s">
        <v>22</v>
      </c>
    </row>
    <row r="23" spans="1:11" ht="66.75" customHeight="1">
      <c r="A23" s="59" t="s">
        <v>12</v>
      </c>
      <c r="B23" s="59">
        <v>710</v>
      </c>
      <c r="C23" s="59">
        <v>71015</v>
      </c>
      <c r="D23" s="60" t="s">
        <v>51</v>
      </c>
      <c r="E23" s="61">
        <v>10000</v>
      </c>
      <c r="F23" s="61">
        <v>10000</v>
      </c>
      <c r="G23" s="61"/>
      <c r="H23" s="61"/>
      <c r="I23" s="62" t="s">
        <v>53</v>
      </c>
      <c r="J23" s="61"/>
      <c r="K23" s="60" t="s">
        <v>52</v>
      </c>
    </row>
    <row r="24" spans="1:11" ht="55.5" customHeight="1">
      <c r="A24" s="63" t="s">
        <v>21</v>
      </c>
      <c r="B24" s="63">
        <v>701</v>
      </c>
      <c r="C24" s="63">
        <v>71015</v>
      </c>
      <c r="D24" s="64" t="s">
        <v>22</v>
      </c>
      <c r="E24" s="65">
        <f>E23</f>
        <v>10000</v>
      </c>
      <c r="F24" s="65">
        <f>F23</f>
        <v>10000</v>
      </c>
      <c r="G24" s="65">
        <f>G23</f>
        <v>0</v>
      </c>
      <c r="H24" s="65">
        <f>H23</f>
        <v>0</v>
      </c>
      <c r="I24" s="52" t="s">
        <v>53</v>
      </c>
      <c r="J24" s="63"/>
      <c r="K24" s="66" t="s">
        <v>22</v>
      </c>
    </row>
    <row r="25" spans="1:11" ht="70.5" customHeight="1">
      <c r="A25" s="50" t="s">
        <v>12</v>
      </c>
      <c r="B25" s="50">
        <v>710</v>
      </c>
      <c r="C25" s="50">
        <v>71095</v>
      </c>
      <c r="D25" s="77" t="s">
        <v>41</v>
      </c>
      <c r="E25" s="48">
        <v>20000</v>
      </c>
      <c r="F25" s="48">
        <v>20000</v>
      </c>
      <c r="G25" s="48">
        <v>20000</v>
      </c>
      <c r="H25" s="48"/>
      <c r="I25" s="53"/>
      <c r="J25" s="49"/>
      <c r="K25" s="55" t="s">
        <v>18</v>
      </c>
    </row>
    <row r="26" spans="1:11" ht="30" customHeight="1">
      <c r="A26" s="22" t="s">
        <v>21</v>
      </c>
      <c r="B26" s="22">
        <v>710</v>
      </c>
      <c r="C26" s="22">
        <v>71095</v>
      </c>
      <c r="D26" s="23" t="s">
        <v>22</v>
      </c>
      <c r="E26" s="24">
        <f>SUM(E25:E25)</f>
        <v>20000</v>
      </c>
      <c r="F26" s="24">
        <f>SUM(F25:F25)</f>
        <v>20000</v>
      </c>
      <c r="G26" s="24">
        <f>SUM(G25:G25)</f>
        <v>20000</v>
      </c>
      <c r="H26" s="24">
        <f>SUM(H13:H25)</f>
        <v>0</v>
      </c>
      <c r="I26" s="25"/>
      <c r="J26" s="22"/>
      <c r="K26" s="23" t="s">
        <v>22</v>
      </c>
    </row>
    <row r="27" spans="1:11" ht="57.75" customHeight="1">
      <c r="A27" s="45" t="s">
        <v>12</v>
      </c>
      <c r="B27" s="84">
        <v>750</v>
      </c>
      <c r="C27" s="84">
        <v>75020</v>
      </c>
      <c r="D27" s="85" t="s">
        <v>56</v>
      </c>
      <c r="E27" s="86">
        <v>14000</v>
      </c>
      <c r="F27" s="86">
        <v>14000</v>
      </c>
      <c r="G27" s="86">
        <v>14000</v>
      </c>
      <c r="H27" s="86"/>
      <c r="I27" s="87"/>
      <c r="J27" s="88"/>
      <c r="K27" s="83" t="s">
        <v>18</v>
      </c>
    </row>
    <row r="28" spans="1:11" ht="45" customHeight="1">
      <c r="A28" s="59" t="s">
        <v>14</v>
      </c>
      <c r="B28" s="89">
        <v>750</v>
      </c>
      <c r="C28" s="89">
        <v>75020</v>
      </c>
      <c r="D28" s="46" t="s">
        <v>61</v>
      </c>
      <c r="E28" s="90">
        <v>19800</v>
      </c>
      <c r="F28" s="90">
        <v>19800</v>
      </c>
      <c r="G28" s="90">
        <v>19800</v>
      </c>
      <c r="H28" s="91"/>
      <c r="I28" s="92"/>
      <c r="J28" s="93"/>
      <c r="K28" s="46" t="s">
        <v>13</v>
      </c>
    </row>
    <row r="29" spans="1:11" ht="30" customHeight="1">
      <c r="A29" s="22" t="s">
        <v>21</v>
      </c>
      <c r="B29" s="22">
        <v>750</v>
      </c>
      <c r="C29" s="22">
        <v>75020</v>
      </c>
      <c r="D29" s="23" t="s">
        <v>22</v>
      </c>
      <c r="E29" s="24">
        <f>SUM(E27:E28)</f>
        <v>33800</v>
      </c>
      <c r="F29" s="24">
        <f>SUM(F27:F28)</f>
        <v>33800</v>
      </c>
      <c r="G29" s="24">
        <f>SUM(G27:G28)</f>
        <v>33800</v>
      </c>
      <c r="H29" s="24">
        <f>SUM(H27:H28)</f>
        <v>0</v>
      </c>
      <c r="I29" s="25"/>
      <c r="J29" s="22"/>
      <c r="K29" s="23" t="s">
        <v>22</v>
      </c>
    </row>
    <row r="30" spans="1:11" ht="85.5" customHeight="1">
      <c r="A30" s="26" t="s">
        <v>12</v>
      </c>
      <c r="B30" s="26">
        <v>852</v>
      </c>
      <c r="C30" s="26">
        <v>85202</v>
      </c>
      <c r="D30" s="35" t="s">
        <v>37</v>
      </c>
      <c r="E30" s="36">
        <v>5500</v>
      </c>
      <c r="F30" s="36">
        <v>5500</v>
      </c>
      <c r="G30" s="36">
        <v>5500</v>
      </c>
      <c r="H30" s="36"/>
      <c r="I30" s="41"/>
      <c r="J30" s="39"/>
      <c r="K30" s="35" t="s">
        <v>23</v>
      </c>
    </row>
    <row r="31" spans="1:11" ht="70.5" customHeight="1">
      <c r="A31" s="31" t="s">
        <v>14</v>
      </c>
      <c r="B31" s="31">
        <v>852</v>
      </c>
      <c r="C31" s="31">
        <v>85202</v>
      </c>
      <c r="D31" s="44" t="s">
        <v>39</v>
      </c>
      <c r="E31" s="32">
        <v>5500</v>
      </c>
      <c r="F31" s="32">
        <v>5500</v>
      </c>
      <c r="G31" s="32">
        <v>5500</v>
      </c>
      <c r="H31" s="32"/>
      <c r="I31" s="33"/>
      <c r="J31" s="34"/>
      <c r="K31" s="9" t="s">
        <v>23</v>
      </c>
    </row>
    <row r="32" spans="1:11" ht="56.25" customHeight="1">
      <c r="A32" s="27" t="s">
        <v>15</v>
      </c>
      <c r="B32" s="27">
        <v>852</v>
      </c>
      <c r="C32" s="27">
        <v>85202</v>
      </c>
      <c r="D32" s="28" t="s">
        <v>40</v>
      </c>
      <c r="E32" s="43">
        <v>12000</v>
      </c>
      <c r="F32" s="43">
        <v>12000</v>
      </c>
      <c r="G32" s="43">
        <v>12000</v>
      </c>
      <c r="H32" s="43"/>
      <c r="I32" s="43"/>
      <c r="J32" s="43"/>
      <c r="K32" s="28" t="s">
        <v>23</v>
      </c>
    </row>
    <row r="33" spans="1:11" ht="30" customHeight="1">
      <c r="A33" s="22" t="s">
        <v>21</v>
      </c>
      <c r="B33" s="22">
        <v>852</v>
      </c>
      <c r="C33" s="22">
        <v>85202</v>
      </c>
      <c r="D33" s="23" t="s">
        <v>22</v>
      </c>
      <c r="E33" s="24">
        <f>E30+E31+E32</f>
        <v>23000</v>
      </c>
      <c r="F33" s="24">
        <f>F30+F31+F32</f>
        <v>23000</v>
      </c>
      <c r="G33" s="24">
        <f>G30+G31+G32</f>
        <v>23000</v>
      </c>
      <c r="H33" s="24">
        <f>H32</f>
        <v>0</v>
      </c>
      <c r="I33" s="42"/>
      <c r="J33" s="24">
        <f>J32</f>
        <v>0</v>
      </c>
      <c r="K33" s="23" t="s">
        <v>22</v>
      </c>
    </row>
    <row r="34" spans="1:11" ht="105.75" customHeight="1">
      <c r="A34" s="26" t="s">
        <v>12</v>
      </c>
      <c r="B34" s="26">
        <v>854</v>
      </c>
      <c r="C34" s="26">
        <v>85403</v>
      </c>
      <c r="D34" s="35" t="s">
        <v>38</v>
      </c>
      <c r="E34" s="36">
        <v>158800</v>
      </c>
      <c r="F34" s="36">
        <v>158800</v>
      </c>
      <c r="G34" s="36">
        <v>158800</v>
      </c>
      <c r="H34" s="37"/>
      <c r="I34" s="38"/>
      <c r="J34" s="39"/>
      <c r="K34" s="35" t="s">
        <v>18</v>
      </c>
    </row>
    <row r="35" spans="1:11" ht="105.75" customHeight="1">
      <c r="A35" s="47" t="s">
        <v>14</v>
      </c>
      <c r="B35" s="54">
        <v>854</v>
      </c>
      <c r="C35" s="54">
        <v>85403</v>
      </c>
      <c r="D35" s="55" t="s">
        <v>50</v>
      </c>
      <c r="E35" s="56">
        <v>142300</v>
      </c>
      <c r="F35" s="56">
        <v>142300</v>
      </c>
      <c r="G35" s="56">
        <v>142300</v>
      </c>
      <c r="H35" s="57"/>
      <c r="I35" s="53"/>
      <c r="J35" s="58"/>
      <c r="K35" s="51" t="s">
        <v>18</v>
      </c>
    </row>
    <row r="36" spans="1:11" ht="29.25" customHeight="1">
      <c r="A36" s="22" t="s">
        <v>21</v>
      </c>
      <c r="B36" s="22">
        <v>854</v>
      </c>
      <c r="C36" s="22">
        <v>85403</v>
      </c>
      <c r="D36" s="23" t="s">
        <v>22</v>
      </c>
      <c r="E36" s="24">
        <f>E34+E35</f>
        <v>301100</v>
      </c>
      <c r="F36" s="24">
        <f>F34+F35</f>
        <v>301100</v>
      </c>
      <c r="G36" s="24">
        <f>G34+G35</f>
        <v>301100</v>
      </c>
      <c r="H36" s="24">
        <f>H34+H35</f>
        <v>0</v>
      </c>
      <c r="I36" s="25"/>
      <c r="J36" s="40"/>
      <c r="K36" s="23" t="s">
        <v>22</v>
      </c>
    </row>
    <row r="37" spans="1:11" ht="67.5" customHeight="1">
      <c r="A37" s="50" t="s">
        <v>12</v>
      </c>
      <c r="B37" s="50">
        <v>900</v>
      </c>
      <c r="C37" s="50">
        <v>90001</v>
      </c>
      <c r="D37" s="77" t="s">
        <v>73</v>
      </c>
      <c r="E37" s="48">
        <v>41000</v>
      </c>
      <c r="F37" s="48">
        <v>41000</v>
      </c>
      <c r="G37" s="48">
        <v>41000</v>
      </c>
      <c r="H37" s="48"/>
      <c r="I37" s="53"/>
      <c r="J37" s="49"/>
      <c r="K37" s="51" t="s">
        <v>18</v>
      </c>
    </row>
    <row r="38" spans="1:11" ht="29.25" customHeight="1">
      <c r="A38" s="22" t="s">
        <v>21</v>
      </c>
      <c r="B38" s="22">
        <v>900</v>
      </c>
      <c r="C38" s="22">
        <v>90001</v>
      </c>
      <c r="D38" s="23" t="s">
        <v>22</v>
      </c>
      <c r="E38" s="24">
        <f>E37</f>
        <v>41000</v>
      </c>
      <c r="F38" s="24">
        <f>F37</f>
        <v>41000</v>
      </c>
      <c r="G38" s="24">
        <f>G37</f>
        <v>41000</v>
      </c>
      <c r="H38" s="24">
        <f>H36+H37</f>
        <v>0</v>
      </c>
      <c r="I38" s="25"/>
      <c r="J38" s="40"/>
      <c r="K38" s="23" t="s">
        <v>22</v>
      </c>
    </row>
    <row r="39" spans="1:11" ht="54" customHeight="1">
      <c r="A39" s="94" t="s">
        <v>24</v>
      </c>
      <c r="B39" s="95"/>
      <c r="C39" s="95"/>
      <c r="D39" s="96"/>
      <c r="E39" s="78">
        <f>E22+E24+E26+E29+E33+E36+E37</f>
        <v>3933268</v>
      </c>
      <c r="F39" s="78">
        <f>F22+F24+F26+F29+F33+F36+F37</f>
        <v>3933268</v>
      </c>
      <c r="G39" s="78">
        <f>G22+G24+G26+G29+G33+G36+G37</f>
        <v>1941753</v>
      </c>
      <c r="H39" s="78">
        <f>H22+H24+H26+H29+H33+H36</f>
        <v>0</v>
      </c>
      <c r="I39" s="79" t="s">
        <v>72</v>
      </c>
      <c r="J39" s="78">
        <f>J22+J33+J36</f>
        <v>0</v>
      </c>
      <c r="K39" s="80" t="s">
        <v>22</v>
      </c>
    </row>
    <row r="40" spans="1:11" ht="13.5" customHeight="1">
      <c r="A40" s="10"/>
      <c r="B40" s="10"/>
      <c r="C40" s="10"/>
      <c r="D40" s="10"/>
      <c r="E40" s="11"/>
      <c r="F40" s="11"/>
      <c r="G40" s="11"/>
      <c r="H40" s="11"/>
      <c r="I40" s="12"/>
      <c r="J40" s="11"/>
      <c r="K40" s="13"/>
    </row>
    <row r="41" spans="1:11" ht="13.5" customHeight="1">
      <c r="A41" s="10"/>
      <c r="B41" s="10"/>
      <c r="C41" s="10"/>
      <c r="D41" s="10"/>
      <c r="E41" s="11"/>
      <c r="F41" s="11"/>
      <c r="G41" s="11"/>
      <c r="H41" s="11"/>
      <c r="I41" s="12"/>
      <c r="J41" s="11"/>
      <c r="K41" s="13"/>
    </row>
    <row r="42" ht="12.75">
      <c r="A42" s="1" t="s">
        <v>25</v>
      </c>
    </row>
    <row r="43" ht="12.75">
      <c r="A43" s="1" t="s">
        <v>26</v>
      </c>
    </row>
    <row r="44" ht="12.75">
      <c r="A44" s="1" t="s">
        <v>27</v>
      </c>
    </row>
    <row r="45" ht="12.75">
      <c r="A45" s="1" t="s">
        <v>28</v>
      </c>
    </row>
    <row r="46" ht="14.25" customHeight="1">
      <c r="A46" s="1" t="s">
        <v>29</v>
      </c>
    </row>
  </sheetData>
  <sheetProtection/>
  <mergeCells count="15">
    <mergeCell ref="G5:J5"/>
    <mergeCell ref="G6:G8"/>
    <mergeCell ref="H6:H8"/>
    <mergeCell ref="I6:I8"/>
    <mergeCell ref="J6:J8"/>
    <mergeCell ref="A39:D39"/>
    <mergeCell ref="A2:K2"/>
    <mergeCell ref="A4:A8"/>
    <mergeCell ref="B4:B8"/>
    <mergeCell ref="C4:C8"/>
    <mergeCell ref="D4:D8"/>
    <mergeCell ref="E4:E8"/>
    <mergeCell ref="F4:J4"/>
    <mergeCell ref="K4:K8"/>
    <mergeCell ref="F5:F8"/>
  </mergeCells>
  <printOptions/>
  <pageMargins left="0.6299212598425197" right="0.3937007874015748" top="1.4173228346456694" bottom="0.2755905511811024" header="0.15748031496062992" footer="0.1968503937007874"/>
  <pageSetup horizontalDpi="600" verticalDpi="600" orientation="landscape" paperSize="9" r:id="rId1"/>
  <headerFooter alignWithMargins="0">
    <oddHeader xml:space="preserve">&amp;R
Załącznik Nr 4 - po zm. 
do UchwałyNr XXII/119/2012 
Rady Powiatu Grójeckiego
z dnia 17 sierpnia 2012 r
zmieniajacej Uchwałę Budżetową Powiatu Grójeckiego na rok 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kepkaw</cp:lastModifiedBy>
  <cp:lastPrinted>2012-08-17T11:50:04Z</cp:lastPrinted>
  <dcterms:created xsi:type="dcterms:W3CDTF">2011-11-10T10:25:15Z</dcterms:created>
  <dcterms:modified xsi:type="dcterms:W3CDTF">2012-08-17T11:50:32Z</dcterms:modified>
  <cp:category/>
  <cp:version/>
  <cp:contentType/>
  <cp:contentStatus/>
</cp:coreProperties>
</file>